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ndacionorecla.sharepoint.com/sites/FRL02-AdministracinTcnica/Documentos compartidos/General/TRANSPARENCIA Y CONTRATACIÓN/PAG WEB ORECLA.  TRANSPARENCIA/INFORMACIÓN ECONOMICA Y PRESUPUESTARIA/"/>
    </mc:Choice>
  </mc:AlternateContent>
  <xr:revisionPtr revIDLastSave="8" documentId="8_{DF1BC7D7-29DE-4622-9A7F-2E792245007B}" xr6:coauthVersionLast="47" xr6:coauthVersionMax="47" xr10:uidLastSave="{897366B1-84A5-400F-868A-142C58A58F50}"/>
  <bookViews>
    <workbookView xWindow="-120" yWindow="-120" windowWidth="29040" windowHeight="15720" xr2:uid="{14728B55-704D-43D0-B63D-6D5B483DEDE0}"/>
  </bookViews>
  <sheets>
    <sheet name="4 TRIMESTRE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C5" i="1"/>
  <c r="C3" i="1"/>
  <c r="B2" i="1" l="1"/>
  <c r="B8" i="1"/>
  <c r="C2" i="1"/>
  <c r="C8" i="1"/>
</calcChain>
</file>

<file path=xl/sharedStrings.xml><?xml version="1.0" encoding="utf-8"?>
<sst xmlns="http://schemas.openxmlformats.org/spreadsheetml/2006/main" count="17" uniqueCount="14">
  <si>
    <t>PRESUPUESTO DE EXPLOTACIÓN</t>
  </si>
  <si>
    <t>PRESUPUESTO</t>
  </si>
  <si>
    <t>EJECUCIÓN</t>
  </si>
  <si>
    <t>GASTOS DE PERSONAL</t>
  </si>
  <si>
    <t>a) Sueldos, Salarios y asimilados</t>
  </si>
  <si>
    <t>c) Provisiones</t>
  </si>
  <si>
    <t>OTROS GASTOS DE LA ACTIVIDAD</t>
  </si>
  <si>
    <t>a) Servicios Exteriores</t>
  </si>
  <si>
    <t>b) Tributos</t>
  </si>
  <si>
    <t>c) Pérdidas, deterioro y variaciónde provesiones por operaciones comerciales</t>
  </si>
  <si>
    <t>d) Oros gastso de gestión corriente</t>
  </si>
  <si>
    <t>PRESUPUESTO DE CAPITAL</t>
  </si>
  <si>
    <t>b)Indemnizaciones</t>
  </si>
  <si>
    <t>c) Cargas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</si>
</sst>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4" borderId="4" xfId="0" applyFont="1" applyFill="1" applyBorder="1"/>
    <xf numFmtId="44" fontId="2" fillId="4" borderId="0" xfId="1" applyFont="1" applyFill="1" applyBorder="1"/>
    <xf numFmtId="44" fontId="2" fillId="4" borderId="5" xfId="1" applyFont="1" applyFill="1" applyBorder="1"/>
    <xf numFmtId="0" fontId="0" fillId="4" borderId="4" xfId="0" applyFill="1" applyBorder="1"/>
    <xf numFmtId="44" fontId="0" fillId="4" borderId="0" xfId="1" applyFont="1" applyFill="1" applyBorder="1"/>
    <xf numFmtId="44" fontId="0" fillId="4" borderId="5" xfId="1" applyFont="1" applyFill="1" applyBorder="1"/>
    <xf numFmtId="44" fontId="2" fillId="2" borderId="2" xfId="1" applyFont="1" applyFill="1" applyBorder="1" applyAlignment="1">
      <alignment horizontal="center" vertical="center"/>
    </xf>
    <xf numFmtId="44" fontId="2" fillId="3" borderId="3" xfId="1" applyFont="1" applyFill="1" applyBorder="1" applyAlignment="1">
      <alignment horizontal="center" vertical="center"/>
    </xf>
    <xf numFmtId="0" fontId="2" fillId="4" borderId="6" xfId="0" applyFont="1" applyFill="1" applyBorder="1"/>
    <xf numFmtId="44" fontId="2" fillId="4" borderId="7" xfId="1" applyFont="1" applyFill="1" applyBorder="1"/>
    <xf numFmtId="44" fontId="2" fillId="4" borderId="8" xfId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D2B4E-A195-4962-83B2-5022CAE60B5A}">
  <dimension ref="A1:C14"/>
  <sheetViews>
    <sheetView tabSelected="1" workbookViewId="0">
      <selection activeCell="N12" sqref="N12"/>
    </sheetView>
  </sheetViews>
  <sheetFormatPr baseColWidth="10" defaultRowHeight="15" x14ac:dyDescent="0.25"/>
  <cols>
    <col min="1" max="1" width="56.140625" customWidth="1"/>
    <col min="2" max="3" width="24.85546875" customWidth="1"/>
  </cols>
  <sheetData>
    <row r="1" spans="1:3" ht="15.75" thickBot="1" x14ac:dyDescent="0.3">
      <c r="A1" s="1" t="s">
        <v>0</v>
      </c>
      <c r="B1" s="8" t="s">
        <v>1</v>
      </c>
      <c r="C1" s="9" t="s">
        <v>2</v>
      </c>
    </row>
    <row r="2" spans="1:3" x14ac:dyDescent="0.25">
      <c r="A2" s="2" t="s">
        <v>3</v>
      </c>
      <c r="B2" s="3">
        <f>SUM(B3:B6)</f>
        <v>449263</v>
      </c>
      <c r="C2" s="4">
        <f>C3+C5+C6</f>
        <v>454054.68000000005</v>
      </c>
    </row>
    <row r="3" spans="1:3" x14ac:dyDescent="0.25">
      <c r="A3" s="5" t="s">
        <v>4</v>
      </c>
      <c r="B3" s="6">
        <v>322644</v>
      </c>
      <c r="C3" s="7">
        <f>335010.4-10749.83</f>
        <v>324260.57</v>
      </c>
    </row>
    <row r="4" spans="1:3" x14ac:dyDescent="0.25">
      <c r="A4" s="5" t="s">
        <v>12</v>
      </c>
      <c r="B4" s="6">
        <v>1000</v>
      </c>
      <c r="C4" s="7">
        <v>0</v>
      </c>
    </row>
    <row r="5" spans="1:3" x14ac:dyDescent="0.25">
      <c r="A5" s="5" t="s">
        <v>13</v>
      </c>
      <c r="B5" s="6">
        <v>107619</v>
      </c>
      <c r="C5" s="7">
        <f>97889.32+21154.96-3414.18</f>
        <v>115630.1</v>
      </c>
    </row>
    <row r="6" spans="1:3" x14ac:dyDescent="0.25">
      <c r="A6" s="5" t="s">
        <v>5</v>
      </c>
      <c r="B6" s="6">
        <v>18000</v>
      </c>
      <c r="C6" s="7">
        <v>14164.01</v>
      </c>
    </row>
    <row r="7" spans="1:3" x14ac:dyDescent="0.25">
      <c r="A7" s="5"/>
      <c r="B7" s="6"/>
      <c r="C7" s="7"/>
    </row>
    <row r="8" spans="1:3" x14ac:dyDescent="0.25">
      <c r="A8" s="2" t="s">
        <v>6</v>
      </c>
      <c r="B8" s="3">
        <f>B9+B10</f>
        <v>638841</v>
      </c>
      <c r="C8" s="4">
        <f>C9+C10+C11+C12</f>
        <v>618487.22</v>
      </c>
    </row>
    <row r="9" spans="1:3" x14ac:dyDescent="0.25">
      <c r="A9" s="5" t="s">
        <v>7</v>
      </c>
      <c r="B9" s="6">
        <v>638421</v>
      </c>
      <c r="C9" s="7">
        <f>618487.22-322.22</f>
        <v>618165</v>
      </c>
    </row>
    <row r="10" spans="1:3" x14ac:dyDescent="0.25">
      <c r="A10" s="5" t="s">
        <v>8</v>
      </c>
      <c r="B10" s="6">
        <v>420</v>
      </c>
      <c r="C10" s="7">
        <v>322.22000000000003</v>
      </c>
    </row>
    <row r="11" spans="1:3" x14ac:dyDescent="0.25">
      <c r="A11" s="5" t="s">
        <v>9</v>
      </c>
      <c r="B11" s="6"/>
      <c r="C11" s="7"/>
    </row>
    <row r="12" spans="1:3" ht="15.75" thickBot="1" x14ac:dyDescent="0.3">
      <c r="A12" s="5" t="s">
        <v>10</v>
      </c>
      <c r="B12" s="6"/>
      <c r="C12" s="7"/>
    </row>
    <row r="13" spans="1:3" ht="15.75" thickBot="1" x14ac:dyDescent="0.3">
      <c r="A13" s="1" t="s">
        <v>11</v>
      </c>
      <c r="B13" s="8" t="s">
        <v>1</v>
      </c>
      <c r="C13" s="9" t="s">
        <v>2</v>
      </c>
    </row>
    <row r="14" spans="1:3" ht="15.75" thickBot="1" x14ac:dyDescent="0.3">
      <c r="A14" s="10" t="s">
        <v>11</v>
      </c>
      <c r="B14" s="11">
        <v>10000</v>
      </c>
      <c r="C14" s="12">
        <v>11987.43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464BE28730A3E47BC6E8C340E246978" ma:contentTypeVersion="10" ma:contentTypeDescription="Crear nuevo documento." ma:contentTypeScope="" ma:versionID="7fc442625ed02b06d567cab0d426c033">
  <xsd:schema xmlns:xsd="http://www.w3.org/2001/XMLSchema" xmlns:xs="http://www.w3.org/2001/XMLSchema" xmlns:p="http://schemas.microsoft.com/office/2006/metadata/properties" xmlns:ns2="d472913a-a631-4fba-b38e-4368dc8c4169" xmlns:ns3="e7b955c4-77d8-42e8-b620-901a8ae13383" targetNamespace="http://schemas.microsoft.com/office/2006/metadata/properties" ma:root="true" ma:fieldsID="05a7b3a82130274f7ab3cfdf59d92bdc" ns2:_="" ns3:_="">
    <xsd:import namespace="d472913a-a631-4fba-b38e-4368dc8c4169"/>
    <xsd:import namespace="e7b955c4-77d8-42e8-b620-901a8ae133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2913a-a631-4fba-b38e-4368dc8c41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b955c4-77d8-42e8-b620-901a8ae1338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DAC9BB-BD83-4551-A3A4-3A071F7283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D38A3D-B3E2-4A7C-81F8-750276DBFB64}">
  <ds:schemaRefs>
    <ds:schemaRef ds:uri="d472913a-a631-4fba-b38e-4368dc8c4169"/>
    <ds:schemaRef ds:uri="http://purl.org/dc/dcmitype/"/>
    <ds:schemaRef ds:uri="e7b955c4-77d8-42e8-b620-901a8ae13383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ECB03B5-D889-44A1-903E-BF21DF7132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 TRIMESTRE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Alonso Lavín</dc:creator>
  <cp:lastModifiedBy>María Alonso Lavín</cp:lastModifiedBy>
  <dcterms:created xsi:type="dcterms:W3CDTF">2020-02-21T08:42:04Z</dcterms:created>
  <dcterms:modified xsi:type="dcterms:W3CDTF">2022-04-05T10:20:59Z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0x010100A464BE28730A3E47BC6E8C340E246978</vt:lpwstr>
  </property>
</Properties>
</file>